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<sst xmlns="http://schemas.openxmlformats.org/spreadsheetml/2006/main" count="70" uniqueCount="66">
  <si>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AA</t>
  </si>
  <si>
    <t>AIG</t>
  </si>
  <si>
    <t>AXP</t>
  </si>
  <si>
    <t>BA</t>
  </si>
  <si>
    <t>C</t>
  </si>
  <si>
    <t>CAT</t>
  </si>
  <si>
    <t>DD</t>
  </si>
  <si>
    <t>DIS</t>
  </si>
  <si>
    <t>GE</t>
  </si>
  <si>
    <t>GM</t>
  </si>
  <si>
    <t>HD</t>
  </si>
  <si>
    <t>HON</t>
  </si>
  <si>
    <t>HPQ</t>
  </si>
  <si>
    <t>IBM</t>
  </si>
  <si>
    <t>INTC</t>
  </si>
  <si>
    <t>JNJ</t>
  </si>
  <si>
    <t>JPM</t>
  </si>
  <si>
    <t>KO</t>
  </si>
  <si>
    <t>MCD</t>
  </si>
  <si>
    <t>MMM</t>
  </si>
  <si>
    <t>MO</t>
  </si>
  <si>
    <t>MRK</t>
  </si>
  <si>
    <t>MSFT</t>
  </si>
  <si>
    <t>PFE</t>
  </si>
  <si>
    <t>PG</t>
  </si>
  <si>
    <t>T</t>
  </si>
  <si>
    <t>UTX</t>
  </si>
  <si>
    <t>VZ</t>
  </si>
  <si>
    <t>WMT</t>
  </si>
  <si>
    <t>XOM</t>
  </si>
  <si>
    <t>Alcoa</t>
  </si>
  <si>
    <t>Amex</t>
  </si>
  <si>
    <t>Boeing</t>
  </si>
  <si>
    <t>Citi</t>
  </si>
  <si>
    <t>Caterpillar</t>
  </si>
  <si>
    <t>DuPont</t>
  </si>
  <si>
    <t>Disney</t>
  </si>
  <si>
    <t>Home Depot</t>
  </si>
  <si>
    <t>Honeywell</t>
  </si>
  <si>
    <t>HP</t>
  </si>
  <si>
    <t>Intel</t>
  </si>
  <si>
    <t>J&amp;J</t>
  </si>
  <si>
    <t>JP Morgan Chase</t>
  </si>
  <si>
    <t>Coke</t>
  </si>
  <si>
    <t>McDonalds</t>
  </si>
  <si>
    <t>3M</t>
  </si>
  <si>
    <t>Altria</t>
  </si>
  <si>
    <t>Merck</t>
  </si>
  <si>
    <t>Microsoft</t>
  </si>
  <si>
    <t>Pfizer</t>
  </si>
  <si>
    <t>Procter &amp; Gamble</t>
  </si>
  <si>
    <t>AT&amp;T</t>
  </si>
  <si>
    <t>United Tech</t>
  </si>
  <si>
    <t>Verizon</t>
  </si>
  <si>
    <t>Wal-Mart</t>
  </si>
  <si>
    <t>Exxon</t>
  </si>
  <si>
    <t>Company</t>
  </si>
  <si>
    <t>Ticker</t>
  </si>
  <si>
    <t>Total</t>
  </si>
  <si>
    <t>Dow</t>
  </si>
  <si>
    <t>Divisor</t>
  </si>
  <si>
    <t>Note:</t>
  </si>
  <si>
    <t xml:space="preserve">I subtracted $21.909 for the </t>
  </si>
  <si>
    <t>Kraft spinoff</t>
  </si>
  <si>
    <t>MO closed at $80.19 on 10/19</t>
  </si>
  <si>
    <t>Points Added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</si>
</sst>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4" fontId="3" fillId="0" borderId="0" xfId="0" applyNumberFormat="1" applyFont="1" applyAlignment="1">
      <alignment horizontal="right" wrapText="1"/>
    </xf>
    <xf numFmtId="2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5" sqref="E5"/>
    </sheetView>
  </sheetViews>
  <sheetFormatPr defaultColWidth="9.140625" defaultRowHeight="12.75"/>
  <cols>
    <col min="3" max="3" width="10.28125" style="0" customWidth="1"/>
  </cols>
  <sheetData>
    <row r="1" spans="1:6" ht="12.75">
      <c r="A1" s="1" t="s">
        <v>56</v>
      </c>
      <c r="B1" s="1" t="s">
        <v>57</v>
      </c>
      <c r="C1" s="2">
        <v>39009</v>
      </c>
      <c r="D1" s="2">
        <v>39197</v>
      </c>
      <c r="F1" s="7" t="s">
        <v>65</v>
      </c>
    </row>
    <row r="2" spans="1:6" ht="15.75">
      <c r="A2" t="s">
        <v>30</v>
      </c>
      <c r="B2" t="s">
        <v>0</v>
      </c>
      <c r="C2" s="3">
        <v>27.53</v>
      </c>
      <c r="D2" s="8">
        <v>35.76</v>
      </c>
      <c r="F2" s="9">
        <f>(D2-C2)*D$35</f>
        <v>66.88267336260368</v>
      </c>
    </row>
    <row r="3" spans="1:6" ht="15.75">
      <c r="A3" t="s">
        <v>1</v>
      </c>
      <c r="B3" t="s">
        <v>1</v>
      </c>
      <c r="C3" s="3">
        <v>66.61</v>
      </c>
      <c r="D3" s="8">
        <v>69.98</v>
      </c>
      <c r="F3" s="9">
        <f aca="true" t="shared" si="0" ref="F3:F31">(D3-C3)*D$35</f>
        <v>27.38695130400666</v>
      </c>
    </row>
    <row r="4" spans="1:6" ht="15.75">
      <c r="A4" t="s">
        <v>31</v>
      </c>
      <c r="B4" t="s">
        <v>2</v>
      </c>
      <c r="C4" s="3">
        <v>57.97</v>
      </c>
      <c r="D4" s="8">
        <v>62.32</v>
      </c>
      <c r="F4" s="9">
        <f t="shared" si="0"/>
        <v>35.35110924997889</v>
      </c>
    </row>
    <row r="5" spans="1:6" ht="15.75">
      <c r="A5" t="s">
        <v>32</v>
      </c>
      <c r="B5" t="s">
        <v>3</v>
      </c>
      <c r="C5" s="3">
        <v>82.41</v>
      </c>
      <c r="D5" s="8">
        <v>94.69</v>
      </c>
      <c r="F5" s="9">
        <f t="shared" si="0"/>
        <v>99.7957750781013</v>
      </c>
    </row>
    <row r="6" spans="1:6" ht="15.75">
      <c r="A6" t="s">
        <v>33</v>
      </c>
      <c r="B6" t="s">
        <v>4</v>
      </c>
      <c r="C6" s="3">
        <v>49.87</v>
      </c>
      <c r="D6" s="8">
        <v>53.8</v>
      </c>
      <c r="F6" s="9">
        <f t="shared" si="0"/>
        <v>31.937898701705052</v>
      </c>
    </row>
    <row r="7" spans="1:6" ht="15.75">
      <c r="A7" t="s">
        <v>34</v>
      </c>
      <c r="B7" t="s">
        <v>5</v>
      </c>
      <c r="C7" s="3">
        <v>69.02</v>
      </c>
      <c r="D7" s="8">
        <v>73.23</v>
      </c>
      <c r="F7" s="9">
        <f t="shared" si="0"/>
        <v>34.213372400554334</v>
      </c>
    </row>
    <row r="8" spans="1:6" ht="15.75">
      <c r="A8" t="s">
        <v>35</v>
      </c>
      <c r="B8" t="s">
        <v>6</v>
      </c>
      <c r="C8" s="3">
        <v>45</v>
      </c>
      <c r="D8" s="8">
        <v>49.97</v>
      </c>
      <c r="F8" s="9">
        <f t="shared" si="0"/>
        <v>40.38965815457356</v>
      </c>
    </row>
    <row r="9" spans="1:6" ht="15.75">
      <c r="A9" t="s">
        <v>36</v>
      </c>
      <c r="B9" t="s">
        <v>7</v>
      </c>
      <c r="C9" s="3">
        <v>31.59</v>
      </c>
      <c r="D9" s="8">
        <v>35.32</v>
      </c>
      <c r="F9" s="9">
        <f t="shared" si="0"/>
        <v>30.312560345384192</v>
      </c>
    </row>
    <row r="10" spans="1:6" ht="15.75">
      <c r="A10" t="s">
        <v>8</v>
      </c>
      <c r="B10" t="s">
        <v>8</v>
      </c>
      <c r="C10" s="3">
        <v>35.28</v>
      </c>
      <c r="D10" s="8">
        <v>35.41</v>
      </c>
      <c r="F10" s="9">
        <f t="shared" si="0"/>
        <v>1.056469931608527</v>
      </c>
    </row>
    <row r="11" spans="1:6" ht="15.75">
      <c r="A11" t="s">
        <v>9</v>
      </c>
      <c r="B11" t="s">
        <v>9</v>
      </c>
      <c r="C11" s="3">
        <v>33.04</v>
      </c>
      <c r="D11" s="8">
        <v>31.07</v>
      </c>
      <c r="F11" s="9">
        <f t="shared" si="0"/>
        <v>-16.00958280976054</v>
      </c>
    </row>
    <row r="12" spans="1:6" ht="15.75">
      <c r="A12" t="s">
        <v>37</v>
      </c>
      <c r="B12" t="s">
        <v>10</v>
      </c>
      <c r="C12" s="3">
        <v>35.91</v>
      </c>
      <c r="D12" s="8">
        <v>39.5</v>
      </c>
      <c r="F12" s="9">
        <f t="shared" si="0"/>
        <v>29.174823495959608</v>
      </c>
    </row>
    <row r="13" spans="1:6" ht="15.75">
      <c r="A13" t="s">
        <v>38</v>
      </c>
      <c r="B13" t="s">
        <v>11</v>
      </c>
      <c r="C13" s="3">
        <v>41.58</v>
      </c>
      <c r="D13" s="8">
        <v>53.99</v>
      </c>
      <c r="F13" s="9">
        <f t="shared" si="0"/>
        <v>100.85224500970989</v>
      </c>
    </row>
    <row r="14" spans="1:6" ht="15.75">
      <c r="A14" t="s">
        <v>39</v>
      </c>
      <c r="B14" t="s">
        <v>12</v>
      </c>
      <c r="C14" s="3">
        <v>39.56</v>
      </c>
      <c r="D14" s="8">
        <v>41.87</v>
      </c>
      <c r="F14" s="9">
        <f t="shared" si="0"/>
        <v>18.772658015505986</v>
      </c>
    </row>
    <row r="15" spans="1:6" ht="15.75">
      <c r="A15" t="s">
        <v>13</v>
      </c>
      <c r="B15" t="s">
        <v>13</v>
      </c>
      <c r="C15" s="3">
        <v>89.86</v>
      </c>
      <c r="D15" s="8">
        <v>101.46</v>
      </c>
      <c r="F15" s="9">
        <f t="shared" si="0"/>
        <v>94.2696246666103</v>
      </c>
    </row>
    <row r="16" spans="1:6" ht="15.75">
      <c r="A16" t="s">
        <v>40</v>
      </c>
      <c r="B16" t="s">
        <v>14</v>
      </c>
      <c r="C16" s="3">
        <v>21.03</v>
      </c>
      <c r="D16" s="8">
        <v>22.258</v>
      </c>
      <c r="F16" s="9">
        <f t="shared" si="0"/>
        <v>9.979577507810113</v>
      </c>
    </row>
    <row r="17" spans="1:6" ht="15.75">
      <c r="A17" t="s">
        <v>41</v>
      </c>
      <c r="B17" t="s">
        <v>15</v>
      </c>
      <c r="C17" s="3">
        <v>68.04</v>
      </c>
      <c r="D17" s="8">
        <v>64.68</v>
      </c>
      <c r="F17" s="9">
        <f t="shared" si="0"/>
        <v>-27.305684386190578</v>
      </c>
    </row>
    <row r="18" spans="1:6" ht="15.75">
      <c r="A18" t="s">
        <v>42</v>
      </c>
      <c r="B18" t="s">
        <v>16</v>
      </c>
      <c r="C18" s="3">
        <v>46.87</v>
      </c>
      <c r="D18" s="8">
        <v>52.82</v>
      </c>
      <c r="F18" s="9">
        <f t="shared" si="0"/>
        <v>48.35381610054584</v>
      </c>
    </row>
    <row r="19" spans="1:6" ht="15.75">
      <c r="A19" t="s">
        <v>43</v>
      </c>
      <c r="B19" t="s">
        <v>17</v>
      </c>
      <c r="C19" s="3">
        <v>44.91</v>
      </c>
      <c r="D19" s="8">
        <v>51.74</v>
      </c>
      <c r="F19" s="9">
        <f t="shared" si="0"/>
        <v>55.50530486835768</v>
      </c>
    </row>
    <row r="20" spans="1:6" ht="15.75">
      <c r="A20" t="s">
        <v>44</v>
      </c>
      <c r="B20" t="s">
        <v>18</v>
      </c>
      <c r="C20" s="3">
        <v>40.77</v>
      </c>
      <c r="D20" s="8">
        <v>48.63</v>
      </c>
      <c r="F20" s="9">
        <f t="shared" si="0"/>
        <v>63.875797403410104</v>
      </c>
    </row>
    <row r="21" spans="1:6" ht="15.75">
      <c r="A21" t="s">
        <v>45</v>
      </c>
      <c r="B21" t="s">
        <v>19</v>
      </c>
      <c r="C21" s="3">
        <v>76.4</v>
      </c>
      <c r="D21" s="8">
        <v>76.97</v>
      </c>
      <c r="F21" s="9">
        <f t="shared" si="0"/>
        <v>4.632214315514418</v>
      </c>
    </row>
    <row r="22" spans="1:6" ht="15.75">
      <c r="A22" t="s">
        <v>46</v>
      </c>
      <c r="B22" t="s">
        <v>20</v>
      </c>
      <c r="C22" s="3">
        <v>58.281</v>
      </c>
      <c r="D22" s="8">
        <v>70.47</v>
      </c>
      <c r="F22" s="9">
        <f t="shared" si="0"/>
        <v>99.05624612597529</v>
      </c>
    </row>
    <row r="23" spans="1:6" ht="15.75">
      <c r="A23" t="s">
        <v>47</v>
      </c>
      <c r="B23" t="s">
        <v>21</v>
      </c>
      <c r="C23" s="3">
        <v>44.49</v>
      </c>
      <c r="D23" s="8">
        <v>52.39</v>
      </c>
      <c r="F23" s="9">
        <f t="shared" si="0"/>
        <v>64.20086507467427</v>
      </c>
    </row>
    <row r="24" spans="1:6" ht="15.75">
      <c r="A24" t="s">
        <v>48</v>
      </c>
      <c r="B24" t="s">
        <v>22</v>
      </c>
      <c r="C24" s="3">
        <v>28.29</v>
      </c>
      <c r="D24" s="8">
        <v>28.99</v>
      </c>
      <c r="F24" s="9">
        <f t="shared" si="0"/>
        <v>5.688684247123032</v>
      </c>
    </row>
    <row r="25" spans="1:6" ht="15.75">
      <c r="A25" t="s">
        <v>49</v>
      </c>
      <c r="B25" t="s">
        <v>23</v>
      </c>
      <c r="C25" s="3">
        <v>27.68</v>
      </c>
      <c r="D25" s="8">
        <v>26.32</v>
      </c>
      <c r="F25" s="9">
        <f t="shared" si="0"/>
        <v>-11.052300822981897</v>
      </c>
    </row>
    <row r="26" spans="1:6" ht="15.75">
      <c r="A26" t="s">
        <v>50</v>
      </c>
      <c r="B26" t="s">
        <v>24</v>
      </c>
      <c r="C26" s="3">
        <v>62.5</v>
      </c>
      <c r="D26" s="8">
        <v>63.53</v>
      </c>
      <c r="F26" s="9">
        <f t="shared" si="0"/>
        <v>8.37049253505248</v>
      </c>
    </row>
    <row r="27" spans="1:6" ht="15.75">
      <c r="A27" t="s">
        <v>51</v>
      </c>
      <c r="B27" t="s">
        <v>25</v>
      </c>
      <c r="C27" s="3">
        <v>33.75</v>
      </c>
      <c r="D27" s="8">
        <v>39.14</v>
      </c>
      <c r="F27" s="9">
        <f t="shared" si="0"/>
        <v>43.8028687028474</v>
      </c>
    </row>
    <row r="28" spans="1:6" ht="15.75">
      <c r="A28" t="s">
        <v>52</v>
      </c>
      <c r="B28" t="s">
        <v>26</v>
      </c>
      <c r="C28" s="3">
        <v>65</v>
      </c>
      <c r="D28" s="8">
        <v>68.04</v>
      </c>
      <c r="F28" s="9">
        <f t="shared" si="0"/>
        <v>24.705143016077244</v>
      </c>
    </row>
    <row r="29" spans="1:6" ht="15.75">
      <c r="A29" t="s">
        <v>53</v>
      </c>
      <c r="B29" t="s">
        <v>27</v>
      </c>
      <c r="C29" s="3">
        <v>37.21</v>
      </c>
      <c r="D29" s="8">
        <v>37.65</v>
      </c>
      <c r="F29" s="9">
        <f t="shared" si="0"/>
        <v>3.575744383905891</v>
      </c>
    </row>
    <row r="30" spans="1:6" ht="15.75">
      <c r="A30" t="s">
        <v>54</v>
      </c>
      <c r="B30" t="s">
        <v>28</v>
      </c>
      <c r="C30" s="3">
        <v>48.49</v>
      </c>
      <c r="D30" s="8">
        <v>48.81</v>
      </c>
      <c r="F30" s="9">
        <f t="shared" si="0"/>
        <v>2.600541370113391</v>
      </c>
    </row>
    <row r="31" spans="1:6" ht="15.75">
      <c r="A31" t="s">
        <v>55</v>
      </c>
      <c r="B31" t="s">
        <v>29</v>
      </c>
      <c r="C31" s="3">
        <v>69.73</v>
      </c>
      <c r="D31" s="8">
        <v>79.92</v>
      </c>
      <c r="F31" s="9">
        <f t="shared" si="0"/>
        <v>82.8109892545482</v>
      </c>
    </row>
    <row r="32" ht="12.75">
      <c r="F32" s="6"/>
    </row>
    <row r="33" spans="1:6" ht="12.75">
      <c r="A33" s="4" t="s">
        <v>58</v>
      </c>
      <c r="B33" s="4"/>
      <c r="C33" s="5">
        <f>SUM(C2:C31)</f>
        <v>1478.671</v>
      </c>
      <c r="D33" s="4">
        <f>SUM(D2:D31)</f>
        <v>1610.7280000000005</v>
      </c>
      <c r="F33" s="6"/>
    </row>
    <row r="34" spans="1:6" ht="12.75">
      <c r="A34" s="4" t="s">
        <v>59</v>
      </c>
      <c r="B34" s="4"/>
      <c r="C34" s="5">
        <v>12011.73</v>
      </c>
      <c r="D34" s="4">
        <v>13089.89</v>
      </c>
      <c r="E34" s="4"/>
      <c r="F34" s="6">
        <f>D34-C34</f>
        <v>1078.1599999999999</v>
      </c>
    </row>
    <row r="35" spans="1:6" ht="12.75">
      <c r="A35" s="4" t="s">
        <v>60</v>
      </c>
      <c r="B35" s="4"/>
      <c r="C35" s="5">
        <f>C34/C33</f>
        <v>8.123328313059497</v>
      </c>
      <c r="D35" s="4">
        <f>D34/D33</f>
        <v>8.12669178160434</v>
      </c>
      <c r="F35" s="6"/>
    </row>
    <row r="39" spans="1:2" ht="12.75">
      <c r="A39" t="s">
        <v>61</v>
      </c>
      <c r="B39" t="s">
        <v>64</v>
      </c>
    </row>
    <row r="40" ht="12.75">
      <c r="B40" t="s">
        <v>62</v>
      </c>
    </row>
    <row r="41" ht="12.75">
      <c r="B41" t="s"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2007-04-25T20:08:56Z</dcterms:created>
  <dcterms:modified xsi:type="dcterms:W3CDTF">2007-04-25T20:40:54Z</dcterms:modified>
  <cp:category/>
  <cp:version/>
  <cp:contentType/>
  <cp:contentStatus/>
</cp:coreProperties>
</file>